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comedor - copia\"/>
    </mc:Choice>
  </mc:AlternateContent>
  <bookViews>
    <workbookView xWindow="480" yWindow="3885" windowWidth="15480" windowHeight="3945" tabRatio="814"/>
  </bookViews>
  <sheets>
    <sheet name="a)Estandar Código auxiliar (E)" sheetId="1" r:id="rId1"/>
  </sheets>
  <definedNames>
    <definedName name="area">#REF!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'a)Estandar Código auxiliar (E)'!$1:$13</definedName>
    <definedName name="totalpresupuestoprimeramoneda">#REF!</definedName>
    <definedName name="totalpresupuestosegundamoneda">#REF!</definedName>
  </definedNames>
  <calcPr calcId="152511"/>
</workbook>
</file>

<file path=xl/calcChain.xml><?xml version="1.0" encoding="utf-8"?>
<calcChain xmlns="http://schemas.openxmlformats.org/spreadsheetml/2006/main">
  <c r="F133" i="1" l="1"/>
  <c r="F128" i="1"/>
  <c r="F122" i="1"/>
  <c r="F119" i="1" l="1"/>
  <c r="F105" i="1"/>
  <c r="F88" i="1"/>
  <c r="F72" i="1"/>
  <c r="F26" i="1"/>
  <c r="F113" i="1" l="1"/>
  <c r="F107" i="1"/>
  <c r="F101" i="1"/>
  <c r="F97" i="1"/>
  <c r="F93" i="1"/>
  <c r="F90" i="1"/>
  <c r="F84" i="1"/>
  <c r="F80" i="1"/>
  <c r="F77" i="1"/>
  <c r="F74" i="1"/>
  <c r="F67" i="1"/>
  <c r="F61" i="1"/>
  <c r="F58" i="1"/>
  <c r="F54" i="1"/>
  <c r="F48" i="1"/>
  <c r="F44" i="1"/>
  <c r="F40" i="1"/>
  <c r="F34" i="1"/>
  <c r="F28" i="1"/>
  <c r="F23" i="1"/>
  <c r="F19" i="1"/>
  <c r="F15" i="1"/>
</calcChain>
</file>

<file path=xl/sharedStrings.xml><?xml version="1.0" encoding="utf-8"?>
<sst xmlns="http://schemas.openxmlformats.org/spreadsheetml/2006/main" count="91" uniqueCount="75">
  <si>
    <t>PRESUPUESTO DE OBRA</t>
  </si>
  <si>
    <t>ALB007</t>
  </si>
  <si>
    <t>ALB001</t>
  </si>
  <si>
    <t>TERMINADOS</t>
  </si>
  <si>
    <t>ML</t>
  </si>
  <si>
    <t>M2</t>
  </si>
  <si>
    <t>Anclaje de castillos a base de varilla de 3/8" de diam. incluye: materiales, mano de obra, equipo y herramienta.</t>
  </si>
  <si>
    <t>P. Unitario</t>
  </si>
  <si>
    <t>Muro de piedra braza acabado rostreado, asentado con mezcla cemento arena 1:4, incluye: materiales, mano de obra, equipo y herramienta.</t>
  </si>
  <si>
    <t>KG</t>
  </si>
  <si>
    <t>Dala de 15 x 20 cms, de concreto hecho en obra de F'c=200 kg/cm2, armado con 4 varillas del No. 3 y estribos del No.2 a cada 20 cms. Incluye: materiales,  acarreos en carretilla a 20 mts,  cortes, traslapes, desperdicios, habilitado, cimbrado acabado común, descimbrado limpieza, equipo y herramienta.</t>
  </si>
  <si>
    <t>SIST. ELECTRICO</t>
  </si>
  <si>
    <t>HER001</t>
  </si>
  <si>
    <t>ELE001</t>
  </si>
  <si>
    <t>TER004</t>
  </si>
  <si>
    <t>Enladrillado en azotea asentado con mezcla cemento arena en proporción 1:5, incluye: lechada, mano de obra, equipo y herramienta.</t>
  </si>
  <si>
    <t>ALB004</t>
  </si>
  <si>
    <t>ALB005</t>
  </si>
  <si>
    <t>Concepto</t>
  </si>
  <si>
    <t>Unidad</t>
  </si>
  <si>
    <t>CIM003</t>
  </si>
  <si>
    <t>Piso de loseta de 33x33 cm, asentado con pegazulejo, incluye: materiales, acarreos, cortes, desperdicios, mano de obra, equipo y herramienta</t>
  </si>
  <si>
    <t>Entortado de 4 cm. de espesor a base de mezcla cemento-cal-arena en proporción 1:1:8, incluye: trazo, nivelacion, acarreos, elevación, mano de obra, equipo y herramienta.</t>
  </si>
  <si>
    <t>Puerta abatible de 1.00 x 2.10 m. a base de perfiles tubulares, con tablero de lamina cal. 20 y cristal claro de 6 mm. en cuatro fijos, acabado con pintura de esmalte, incluye cerradura de sobreponer, bisagras tubulares, materiales, acarreos, cortes, desperdicios, soldadura, fijación, mano de obra, equipo y herramienta.</t>
  </si>
  <si>
    <t>ELE004</t>
  </si>
  <si>
    <t>TER002</t>
  </si>
  <si>
    <t>Pintura vinilica en muros marca Comex Premium a dos manos, incluye: aplicación de sellador, materiales, preparación de la superficie, mano de obra, equipo, herramienta y andamios.</t>
  </si>
  <si>
    <t>ALB008</t>
  </si>
  <si>
    <t>ALB002</t>
  </si>
  <si>
    <t>ALB009</t>
  </si>
  <si>
    <t>Cantidad</t>
  </si>
  <si>
    <t>PZA</t>
  </si>
  <si>
    <t>M3</t>
  </si>
  <si>
    <t>Banqueta de 8 cm. de concreto hecho en obra de 'Fc=150 KG/CM2, acabado escobillado, en tableros de 2.40x2.40 m, incluye: preparación de la superficie, cimbrado de fronteras, colado, materiales, mano de obra, equipo y herramienta.</t>
  </si>
  <si>
    <t>CIM001</t>
  </si>
  <si>
    <t>HERRERIA</t>
  </si>
  <si>
    <t>Ventana de dos fijos de 1.20 de altura  armado con perfiles tubulares cal. 18, Marca Prolamsa,  Numero 121, 127 y 154,  con aplicación de primer anticorrosivo y acabado con pintura de esmalte,  Incluye: materiales, acarreos, cortes, desperdicios, aplicación de soldadura,  esmerilado, tornillos, fijación,  mano de obra, equipo y herramienta</t>
  </si>
  <si>
    <t>TOTAL SIST. ELECTRICO</t>
  </si>
  <si>
    <t>Aplanado acabado fino en muros, con mezcla cemento arena 1:4,  incluye: materiales, mano de obra, equipo y herramienta.</t>
  </si>
  <si>
    <t>Impermeabilización a base de una impregnación de microprimer y tres capas de microseal 2F alternadas con 2 mallas de festerflex y una capa de arena cernida como acabado final, incluye: materiales, acarreos, elevación, desperdicio, mano de obra, equipo y herramienta.</t>
  </si>
  <si>
    <t>HER002</t>
  </si>
  <si>
    <t>Suministro e instalación de cable de cobre desnudo cal. 12, incluye: materiales, instalación, puntas, mano de obra, pruebas, equipo y herramienta.</t>
  </si>
  <si>
    <t>Castillo de 15x20 cm. de concreto hecho en obra de  F'c=200 kg/cm2,   acabado común, armado con 4 varillas de 3/8" y estribos del No.2 a cada 20 cm., incluye: materiales, acarreos, cortes, desperdicios, traslapes, amarres, cimbrado, coldado, descimbrado, mano de obra, equipo y herramienta.</t>
  </si>
  <si>
    <t>ELE002</t>
  </si>
  <si>
    <t>ALB006</t>
  </si>
  <si>
    <t>Importe</t>
  </si>
  <si>
    <t>ALBAÑILERIA</t>
  </si>
  <si>
    <t>TOTAL HERRERIA</t>
  </si>
  <si>
    <t>Excavación a cielo abierto a máquina en material tipo I-A,  de  0.00 a -2.00 m, incluye: carga a camión,  mano de obra, equipo y herramienta.</t>
  </si>
  <si>
    <t>TOTAL TERMINADOS</t>
  </si>
  <si>
    <t>Boquilla de aplanado fino a base de mezcla cemento-arena 1:5, incluye: materiales, mano de obra y herramienta.</t>
  </si>
  <si>
    <t>TOTAL DEL PRESUPUESTO MOSTRADO SIN IVA:</t>
  </si>
  <si>
    <t>CIMENTACION</t>
  </si>
  <si>
    <t>Salida electrica a base de tuberia tipo poliducto, cable thw cal. 12, contactos y apagadores quinziño, soquet de baqulita</t>
  </si>
  <si>
    <t>TER003</t>
  </si>
  <si>
    <t>ALB003</t>
  </si>
  <si>
    <t>Firme de 10 cm. de concreto F'c=150 kg/cm2, acabado común, incluye: materiales, acarreos, preparación de la superficie, nivelación, cimbrado, colado, mano de obra, equipo y herramienta.</t>
  </si>
  <si>
    <t>TOTAL ALBAÑILERIA</t>
  </si>
  <si>
    <t>Muro de 14 cm. de espesor, de tabique rojo recocido, asentado con mezcla cemento arena 1:5 acabado común, incluye: materiales, mano de obra, equipo y herramienta.</t>
  </si>
  <si>
    <t>CIM002</t>
  </si>
  <si>
    <t>M</t>
  </si>
  <si>
    <t>Código</t>
  </si>
  <si>
    <t>Boveda de mezcla, a base de viga ips de 6x4 e fierro pintada y metal desplegado serie 700, con aplanado de 3 cms. de espesor de mezcla cemento arena 1:5, acabado fino, incluye: soportería, andamios, materiales, acarreos, cortes, desperdicos, mano de obra, equipo y herramienta.</t>
  </si>
  <si>
    <t>TOTAL CIMENTACION</t>
  </si>
  <si>
    <t>Tubo poliducto naranja de 25 mm. de diámetro, Incluye: suministro de materiales, guía de alambre galvanizado, cortes, desperdicios, mano de obra, equipo y herramienta.</t>
  </si>
  <si>
    <t>SAL</t>
  </si>
  <si>
    <t>ELE003</t>
  </si>
  <si>
    <t>Luminaria  "Reflector"  de la marca Construlita, incluye: materiales, mano de obra, equipo y herramienta.</t>
  </si>
  <si>
    <t>TER001</t>
  </si>
  <si>
    <t>H. AYUNTAMIENTO DE CONCEPCION DE BUENOS AIRES</t>
  </si>
  <si>
    <t>CONSTRUCCION DE COMEDOR EN TELESECUNDARIA "JOSE CALVILLO" EN LA COMUNIDAD DE LOS SAUCES</t>
  </si>
  <si>
    <t>EQUIPAMIENTO</t>
  </si>
  <si>
    <t>EQU001</t>
  </si>
  <si>
    <t>Mesa de trabajo para laboratorio seccion de 3.00 x 0.90 mts de altura de 90 cms. con mezcladora mca urrea grifo corto con tarja de 50 x 50 cms fabricada en lam-c-16 inx-t 304 forjada de tubo cal 16 de 1 1/2" con patas de ajuste de polietileno con rosca de 1/2" incluye:  6 bancos de 70 cms de altura, flete, colocacion y herramienta</t>
  </si>
  <si>
    <t>TOTAL EQUIPAMIENTO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</si>
</sst>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000"/>
    <numFmt numFmtId="165" formatCode="&quot;$&quot;#,##0.00"/>
  </numFmts>
  <fonts count="10" x14ac:knownFonts="1">
    <font>
      <sz val="10"/>
      <color indexed="64"/>
      <name val="Arial"/>
    </font>
    <font>
      <sz val="8"/>
      <color indexed="64"/>
      <name val="Arial"/>
      <family val="2"/>
    </font>
    <font>
      <b/>
      <sz val="8"/>
      <color indexed="64"/>
      <name val="Arial"/>
      <family val="2"/>
    </font>
    <font>
      <b/>
      <sz val="11"/>
      <color indexed="64"/>
      <name val="Arial"/>
      <family val="2"/>
    </font>
    <font>
      <sz val="7"/>
      <color indexed="64"/>
      <name val="Arial"/>
      <family val="2"/>
    </font>
    <font>
      <b/>
      <sz val="10"/>
      <color indexed="64"/>
      <name val="Arial"/>
      <family val="2"/>
    </font>
    <font>
      <b/>
      <sz val="7"/>
      <color indexed="64"/>
      <name val="Arial"/>
      <family val="2"/>
    </font>
    <font>
      <sz val="10"/>
      <color indexed="64"/>
      <name val="Arial"/>
    </font>
    <font>
      <sz val="11"/>
      <color indexed="64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</cellStyleXfs>
  <cellXfs count="40">
    <xf numFmtId="0" fontId="0" fillId="0" borderId="0" xfId="0"/>
    <xf numFmtId="164" fontId="1" fillId="0" borderId="0" xfId="0" applyNumberFormat="1" applyFont="1" applyAlignment="1">
      <alignment horizontal="right" vertical="top" wrapText="1"/>
    </xf>
    <xf numFmtId="165" fontId="2" fillId="0" borderId="0" xfId="0" applyNumberFormat="1" applyFont="1" applyAlignment="1">
      <alignment horizontal="right" vertical="top" wrapText="1"/>
    </xf>
    <xf numFmtId="164" fontId="2" fillId="0" borderId="0" xfId="0" applyNumberFormat="1" applyFont="1" applyAlignment="1">
      <alignment horizontal="right" vertical="top" wrapText="1"/>
    </xf>
    <xf numFmtId="165" fontId="2" fillId="0" borderId="9" xfId="0" applyNumberFormat="1" applyFont="1" applyBorder="1" applyAlignment="1">
      <alignment horizontal="right" vertical="top" wrapText="1"/>
    </xf>
    <xf numFmtId="165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9" fillId="2" borderId="8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top" wrapText="1"/>
    </xf>
    <xf numFmtId="0" fontId="1" fillId="0" borderId="0" xfId="0" applyFont="1" applyAlignment="1">
      <alignment horizontal="center" vertical="top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vertical="top" wrapText="1"/>
    </xf>
    <xf numFmtId="165" fontId="2" fillId="0" borderId="0" xfId="0" applyNumberFormat="1" applyFont="1" applyBorder="1" applyAlignment="1">
      <alignment horizontal="right" vertical="top" wrapText="1"/>
    </xf>
    <xf numFmtId="0" fontId="5" fillId="0" borderId="0" xfId="0" applyFont="1"/>
    <xf numFmtId="44" fontId="5" fillId="0" borderId="0" xfId="3" applyFont="1"/>
  </cellXfs>
  <cellStyles count="4">
    <cellStyle name="Moneda" xfId="3" builtinId="4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695325</xdr:colOff>
      <xdr:row>1</xdr:row>
      <xdr:rowOff>0</xdr:rowOff>
    </xdr:from>
    <xdr:to>
      <xdr:col>5</xdr:col>
      <xdr:colOff>781050</xdr:colOff>
      <xdr:row>6</xdr:row>
      <xdr:rowOff>53821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190500"/>
          <a:ext cx="866775" cy="892021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</xdr:row>
      <xdr:rowOff>9525</xdr:rowOff>
    </xdr:from>
    <xdr:to>
      <xdr:col>1</xdr:col>
      <xdr:colOff>114300</xdr:colOff>
      <xdr:row>6</xdr:row>
      <xdr:rowOff>34248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00025"/>
          <a:ext cx="866775" cy="862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showGridLines="0" showZeros="0" tabSelected="1" topLeftCell="A117" workbookViewId="0">
      <selection activeCell="K131" sqref="K131"/>
    </sheetView>
  </sheetViews>
  <sheetFormatPr baseColWidth="10" defaultColWidth="9.140625" defaultRowHeight="12.75" customHeight="1" x14ac:dyDescent="0.2"/>
  <cols>
    <col min="1" max="1" width="13.5703125" customWidth="1"/>
    <col min="2" max="2" width="35" customWidth="1"/>
    <col min="3" max="3" width="7.7109375" customWidth="1"/>
    <col min="4" max="5" width="11.7109375" customWidth="1"/>
    <col min="6" max="6" width="13.7109375" customWidth="1"/>
  </cols>
  <sheetData>
    <row r="1" spans="1:6" ht="15" customHeight="1" thickTop="1" x14ac:dyDescent="0.2">
      <c r="A1" s="19" t="s">
        <v>69</v>
      </c>
      <c r="B1" s="20"/>
      <c r="C1" s="20"/>
      <c r="D1" s="20"/>
      <c r="E1" s="20"/>
      <c r="F1" s="21"/>
    </row>
    <row r="2" spans="1:6" ht="15" customHeight="1" x14ac:dyDescent="0.2">
      <c r="A2" s="22"/>
      <c r="B2" s="23"/>
      <c r="C2" s="23"/>
      <c r="D2" s="23"/>
      <c r="E2" s="23"/>
      <c r="F2" s="24"/>
    </row>
    <row r="3" spans="1:6" ht="12.75" customHeight="1" x14ac:dyDescent="0.2">
      <c r="A3" s="22"/>
      <c r="B3" s="23"/>
      <c r="C3" s="23"/>
      <c r="D3" s="23"/>
      <c r="E3" s="23"/>
      <c r="F3" s="24"/>
    </row>
    <row r="4" spans="1:6" ht="12.75" customHeight="1" x14ac:dyDescent="0.2">
      <c r="A4" s="22"/>
      <c r="B4" s="23"/>
      <c r="C4" s="23"/>
      <c r="D4" s="23"/>
      <c r="E4" s="23"/>
      <c r="F4" s="24"/>
    </row>
    <row r="5" spans="1:6" ht="12.75" customHeight="1" x14ac:dyDescent="0.2">
      <c r="A5" s="22"/>
      <c r="B5" s="23"/>
      <c r="C5" s="23"/>
      <c r="D5" s="23"/>
      <c r="E5" s="23"/>
      <c r="F5" s="24"/>
    </row>
    <row r="6" spans="1:6" ht="12.75" customHeight="1" x14ac:dyDescent="0.2">
      <c r="A6" s="27" t="s">
        <v>70</v>
      </c>
      <c r="B6" s="28"/>
      <c r="C6" s="28"/>
      <c r="D6" s="28"/>
      <c r="E6" s="28"/>
      <c r="F6" s="29"/>
    </row>
    <row r="7" spans="1:6" ht="12.75" customHeight="1" x14ac:dyDescent="0.2">
      <c r="A7" s="27"/>
      <c r="B7" s="28"/>
      <c r="C7" s="28"/>
      <c r="D7" s="28"/>
      <c r="E7" s="28"/>
      <c r="F7" s="29"/>
    </row>
    <row r="8" spans="1:6" ht="12.75" customHeight="1" x14ac:dyDescent="0.2">
      <c r="A8" s="27"/>
      <c r="B8" s="28"/>
      <c r="C8" s="28"/>
      <c r="D8" s="28"/>
      <c r="E8" s="28"/>
      <c r="F8" s="29"/>
    </row>
    <row r="9" spans="1:6" ht="12.75" customHeight="1" x14ac:dyDescent="0.2">
      <c r="A9" s="27"/>
      <c r="B9" s="28"/>
      <c r="C9" s="28"/>
      <c r="D9" s="28"/>
      <c r="E9" s="28"/>
      <c r="F9" s="29"/>
    </row>
    <row r="10" spans="1:6" ht="12.75" customHeight="1" thickBot="1" x14ac:dyDescent="0.25">
      <c r="A10" s="30"/>
      <c r="B10" s="31"/>
      <c r="C10" s="31"/>
      <c r="D10" s="31"/>
      <c r="E10" s="31"/>
      <c r="F10" s="32"/>
    </row>
    <row r="11" spans="1:6" ht="12.75" customHeight="1" thickTop="1" x14ac:dyDescent="0.2">
      <c r="A11" s="25" t="s">
        <v>0</v>
      </c>
      <c r="B11" s="25"/>
      <c r="C11" s="25"/>
      <c r="D11" s="25"/>
      <c r="E11" s="25"/>
      <c r="F11" s="25"/>
    </row>
    <row r="12" spans="1:6" ht="12.75" customHeight="1" thickBot="1" x14ac:dyDescent="0.25">
      <c r="A12" s="26"/>
      <c r="B12" s="26"/>
      <c r="C12" s="26"/>
      <c r="D12" s="26"/>
      <c r="E12" s="26"/>
      <c r="F12" s="26"/>
    </row>
    <row r="13" spans="1:6" ht="12.75" customHeight="1" thickTop="1" thickBot="1" x14ac:dyDescent="0.25">
      <c r="A13" s="7" t="s">
        <v>61</v>
      </c>
      <c r="B13" s="8" t="s">
        <v>18</v>
      </c>
      <c r="C13" s="8" t="s">
        <v>19</v>
      </c>
      <c r="D13" s="8" t="s">
        <v>30</v>
      </c>
      <c r="E13" s="8" t="s">
        <v>7</v>
      </c>
      <c r="F13" s="8" t="s">
        <v>45</v>
      </c>
    </row>
    <row r="14" spans="1:6" ht="12.95" customHeight="1" thickTop="1" thickBot="1" x14ac:dyDescent="0.25">
      <c r="A14" s="18"/>
      <c r="B14" s="16" t="s">
        <v>52</v>
      </c>
      <c r="C14" s="17"/>
      <c r="D14" s="3"/>
      <c r="E14" s="2"/>
      <c r="F14" s="2"/>
    </row>
    <row r="15" spans="1:6" ht="12.95" customHeight="1" thickTop="1" x14ac:dyDescent="0.2">
      <c r="A15" s="35" t="s">
        <v>34</v>
      </c>
      <c r="B15" s="33" t="s">
        <v>48</v>
      </c>
      <c r="C15" s="34" t="s">
        <v>32</v>
      </c>
      <c r="D15" s="1">
        <v>8.3699999999999992</v>
      </c>
      <c r="E15" s="5">
        <v>35</v>
      </c>
      <c r="F15" s="5">
        <f>E15*D15</f>
        <v>292.95</v>
      </c>
    </row>
    <row r="16" spans="1:6" ht="12.95" customHeight="1" x14ac:dyDescent="0.2">
      <c r="A16" s="9"/>
      <c r="B16" s="33"/>
    </row>
    <row r="17" spans="1:6" ht="12.95" customHeight="1" x14ac:dyDescent="0.2">
      <c r="A17" s="9"/>
      <c r="B17" s="33"/>
    </row>
    <row r="18" spans="1:6" ht="12.95" customHeight="1" x14ac:dyDescent="0.2">
      <c r="A18" s="9"/>
      <c r="B18" s="33"/>
    </row>
    <row r="19" spans="1:6" ht="12.95" customHeight="1" x14ac:dyDescent="0.2">
      <c r="A19" s="35" t="s">
        <v>59</v>
      </c>
      <c r="B19" s="33" t="s">
        <v>8</v>
      </c>
      <c r="C19" s="34" t="s">
        <v>32</v>
      </c>
      <c r="D19" s="1">
        <v>8.3699999999999992</v>
      </c>
      <c r="E19" s="5">
        <v>1250</v>
      </c>
      <c r="F19" s="5">
        <f>E19*D19</f>
        <v>10462.499999999998</v>
      </c>
    </row>
    <row r="20" spans="1:6" ht="12.95" customHeight="1" x14ac:dyDescent="0.2">
      <c r="A20" s="9"/>
      <c r="B20" s="33"/>
    </row>
    <row r="21" spans="1:6" ht="12.95" customHeight="1" x14ac:dyDescent="0.2">
      <c r="A21" s="9"/>
      <c r="B21" s="33"/>
    </row>
    <row r="22" spans="1:6" ht="12.95" customHeight="1" x14ac:dyDescent="0.2">
      <c r="A22" s="9"/>
      <c r="B22" s="33"/>
    </row>
    <row r="23" spans="1:6" ht="12.95" customHeight="1" x14ac:dyDescent="0.2">
      <c r="A23" s="35" t="s">
        <v>20</v>
      </c>
      <c r="B23" s="33" t="s">
        <v>6</v>
      </c>
      <c r="C23" s="34" t="s">
        <v>9</v>
      </c>
      <c r="D23" s="1">
        <v>11.5</v>
      </c>
      <c r="E23" s="5">
        <v>33</v>
      </c>
      <c r="F23" s="5">
        <f>E23*D23</f>
        <v>379.5</v>
      </c>
    </row>
    <row r="24" spans="1:6" ht="12.95" customHeight="1" x14ac:dyDescent="0.2">
      <c r="A24" s="9"/>
      <c r="B24" s="33"/>
    </row>
    <row r="25" spans="1:6" ht="12.95" customHeight="1" x14ac:dyDescent="0.2">
      <c r="A25" s="9"/>
      <c r="B25" s="33"/>
    </row>
    <row r="26" spans="1:6" ht="12.95" customHeight="1" x14ac:dyDescent="0.2">
      <c r="A26" s="18"/>
      <c r="B26" s="16" t="s">
        <v>63</v>
      </c>
      <c r="C26" s="17"/>
      <c r="D26" s="3"/>
      <c r="E26" s="2"/>
      <c r="F26" s="4">
        <f>SUM(F15:F25)</f>
        <v>11134.949999999999</v>
      </c>
    </row>
    <row r="27" spans="1:6" ht="12.95" customHeight="1" x14ac:dyDescent="0.2">
      <c r="A27" s="18"/>
      <c r="B27" s="16" t="s">
        <v>46</v>
      </c>
      <c r="C27" s="17"/>
      <c r="D27" s="3"/>
      <c r="E27" s="2"/>
      <c r="F27" s="2"/>
    </row>
    <row r="28" spans="1:6" ht="12.95" customHeight="1" x14ac:dyDescent="0.2">
      <c r="A28" s="35" t="s">
        <v>2</v>
      </c>
      <c r="B28" s="33" t="s">
        <v>42</v>
      </c>
      <c r="C28" s="34" t="s">
        <v>60</v>
      </c>
      <c r="D28" s="1">
        <v>33.81</v>
      </c>
      <c r="E28" s="5">
        <v>180</v>
      </c>
      <c r="F28" s="5">
        <f>E28*D28</f>
        <v>6085.8</v>
      </c>
    </row>
    <row r="29" spans="1:6" ht="12.95" customHeight="1" x14ac:dyDescent="0.2">
      <c r="A29" s="9"/>
      <c r="B29" s="33"/>
    </row>
    <row r="30" spans="1:6" ht="12.95" customHeight="1" x14ac:dyDescent="0.2">
      <c r="A30" s="9"/>
      <c r="B30" s="33"/>
    </row>
    <row r="31" spans="1:6" ht="12.95" customHeight="1" x14ac:dyDescent="0.2">
      <c r="A31" s="9"/>
      <c r="B31" s="33"/>
    </row>
    <row r="32" spans="1:6" ht="12.95" customHeight="1" x14ac:dyDescent="0.2">
      <c r="A32" s="9"/>
      <c r="B32" s="33"/>
    </row>
    <row r="33" spans="1:6" ht="12.95" customHeight="1" x14ac:dyDescent="0.2">
      <c r="A33" s="9"/>
      <c r="B33" s="33"/>
    </row>
    <row r="34" spans="1:6" ht="12.95" customHeight="1" x14ac:dyDescent="0.2">
      <c r="A34" s="35" t="s">
        <v>28</v>
      </c>
      <c r="B34" s="33" t="s">
        <v>10</v>
      </c>
      <c r="C34" s="34" t="s">
        <v>60</v>
      </c>
      <c r="D34" s="1">
        <v>62.79</v>
      </c>
      <c r="E34" s="5">
        <v>170</v>
      </c>
      <c r="F34" s="5">
        <f>E34*D34</f>
        <v>10674.3</v>
      </c>
    </row>
    <row r="35" spans="1:6" ht="12.95" customHeight="1" x14ac:dyDescent="0.2">
      <c r="A35" s="9"/>
      <c r="B35" s="33"/>
    </row>
    <row r="36" spans="1:6" ht="12.95" customHeight="1" x14ac:dyDescent="0.2">
      <c r="A36" s="9"/>
      <c r="B36" s="33"/>
    </row>
    <row r="37" spans="1:6" ht="12.95" customHeight="1" x14ac:dyDescent="0.2">
      <c r="A37" s="9"/>
      <c r="B37" s="33"/>
    </row>
    <row r="38" spans="1:6" ht="12.95" customHeight="1" x14ac:dyDescent="0.2">
      <c r="A38" s="9"/>
      <c r="B38" s="33"/>
    </row>
    <row r="39" spans="1:6" ht="12.95" customHeight="1" x14ac:dyDescent="0.2">
      <c r="A39" s="9"/>
      <c r="B39" s="33"/>
    </row>
    <row r="40" spans="1:6" ht="12.95" customHeight="1" x14ac:dyDescent="0.2">
      <c r="A40" s="35" t="s">
        <v>55</v>
      </c>
      <c r="B40" s="33" t="s">
        <v>58</v>
      </c>
      <c r="C40" s="34" t="s">
        <v>5</v>
      </c>
      <c r="D40" s="1">
        <v>61.54</v>
      </c>
      <c r="E40" s="5">
        <v>200</v>
      </c>
      <c r="F40" s="5">
        <f>E40*D40</f>
        <v>12308</v>
      </c>
    </row>
    <row r="41" spans="1:6" ht="12.95" customHeight="1" x14ac:dyDescent="0.2">
      <c r="A41" s="9"/>
      <c r="B41" s="33"/>
    </row>
    <row r="42" spans="1:6" ht="12.95" customHeight="1" x14ac:dyDescent="0.2">
      <c r="A42" s="9"/>
      <c r="B42" s="33"/>
    </row>
    <row r="43" spans="1:6" ht="12.95" customHeight="1" x14ac:dyDescent="0.2">
      <c r="A43" s="9"/>
      <c r="B43" s="33"/>
    </row>
    <row r="44" spans="1:6" ht="12.95" customHeight="1" x14ac:dyDescent="0.2">
      <c r="A44" s="35" t="s">
        <v>16</v>
      </c>
      <c r="B44" s="33" t="s">
        <v>56</v>
      </c>
      <c r="C44" s="34" t="s">
        <v>5</v>
      </c>
      <c r="D44" s="1">
        <v>53.58</v>
      </c>
      <c r="E44" s="5">
        <v>198</v>
      </c>
      <c r="F44" s="5">
        <f>E44*D44</f>
        <v>10608.84</v>
      </c>
    </row>
    <row r="45" spans="1:6" ht="12.95" customHeight="1" x14ac:dyDescent="0.2">
      <c r="A45" s="9"/>
      <c r="B45" s="33"/>
    </row>
    <row r="46" spans="1:6" ht="12.95" customHeight="1" x14ac:dyDescent="0.2">
      <c r="A46" s="9"/>
      <c r="B46" s="33"/>
    </row>
    <row r="47" spans="1:6" ht="12.95" customHeight="1" x14ac:dyDescent="0.2">
      <c r="A47" s="9"/>
      <c r="B47" s="33"/>
    </row>
    <row r="48" spans="1:6" ht="12.95" customHeight="1" x14ac:dyDescent="0.2">
      <c r="A48" s="35" t="s">
        <v>17</v>
      </c>
      <c r="B48" s="33" t="s">
        <v>62</v>
      </c>
      <c r="C48" s="34" t="s">
        <v>5</v>
      </c>
      <c r="D48" s="1">
        <v>68.319999999999993</v>
      </c>
      <c r="E48" s="5">
        <v>850</v>
      </c>
      <c r="F48" s="5">
        <f>E48*D48</f>
        <v>58071.999999999993</v>
      </c>
    </row>
    <row r="49" spans="1:6" ht="12.95" customHeight="1" x14ac:dyDescent="0.2">
      <c r="A49" s="9"/>
      <c r="B49" s="33"/>
    </row>
    <row r="50" spans="1:6" ht="12.95" customHeight="1" x14ac:dyDescent="0.2">
      <c r="A50" s="9"/>
      <c r="B50" s="33"/>
    </row>
    <row r="51" spans="1:6" ht="12.95" customHeight="1" x14ac:dyDescent="0.2">
      <c r="A51" s="9"/>
      <c r="B51" s="33"/>
    </row>
    <row r="52" spans="1:6" ht="12.95" customHeight="1" x14ac:dyDescent="0.2">
      <c r="A52" s="9"/>
      <c r="B52" s="33"/>
    </row>
    <row r="53" spans="1:6" ht="12.95" customHeight="1" x14ac:dyDescent="0.2">
      <c r="A53" s="9"/>
      <c r="B53" s="33"/>
    </row>
    <row r="54" spans="1:6" ht="12.95" customHeight="1" x14ac:dyDescent="0.2">
      <c r="A54" s="35" t="s">
        <v>44</v>
      </c>
      <c r="B54" s="33" t="s">
        <v>22</v>
      </c>
      <c r="C54" s="34" t="s">
        <v>5</v>
      </c>
      <c r="D54" s="1">
        <v>68.72</v>
      </c>
      <c r="E54" s="5">
        <v>90</v>
      </c>
      <c r="F54" s="5">
        <f>E54*D54</f>
        <v>6184.8</v>
      </c>
    </row>
    <row r="55" spans="1:6" ht="12.95" customHeight="1" x14ac:dyDescent="0.2">
      <c r="A55" s="9"/>
      <c r="B55" s="33"/>
    </row>
    <row r="56" spans="1:6" ht="12.95" customHeight="1" x14ac:dyDescent="0.2">
      <c r="A56" s="9"/>
      <c r="B56" s="33"/>
    </row>
    <row r="57" spans="1:6" ht="12.95" customHeight="1" x14ac:dyDescent="0.2">
      <c r="A57" s="9"/>
      <c r="B57" s="33"/>
    </row>
    <row r="58" spans="1:6" ht="12.95" customHeight="1" x14ac:dyDescent="0.2">
      <c r="A58" s="35" t="s">
        <v>1</v>
      </c>
      <c r="B58" s="33" t="s">
        <v>15</v>
      </c>
      <c r="C58" s="34" t="s">
        <v>5</v>
      </c>
      <c r="D58" s="1">
        <v>68.72</v>
      </c>
      <c r="E58" s="5">
        <v>180</v>
      </c>
      <c r="F58" s="5">
        <f>E58*D58</f>
        <v>12369.6</v>
      </c>
    </row>
    <row r="59" spans="1:6" ht="12.95" customHeight="1" x14ac:dyDescent="0.2">
      <c r="A59" s="9"/>
      <c r="B59" s="33"/>
    </row>
    <row r="60" spans="1:6" ht="12.95" customHeight="1" x14ac:dyDescent="0.2">
      <c r="A60" s="9"/>
      <c r="B60" s="33"/>
    </row>
    <row r="61" spans="1:6" ht="12.95" customHeight="1" x14ac:dyDescent="0.2">
      <c r="A61" s="35" t="s">
        <v>27</v>
      </c>
      <c r="B61" s="33" t="s">
        <v>39</v>
      </c>
      <c r="C61" s="34" t="s">
        <v>5</v>
      </c>
      <c r="D61" s="1">
        <v>68.72</v>
      </c>
      <c r="E61" s="5">
        <v>200</v>
      </c>
      <c r="F61" s="5">
        <f>E61*D61</f>
        <v>13744</v>
      </c>
    </row>
    <row r="62" spans="1:6" ht="12.95" customHeight="1" x14ac:dyDescent="0.2">
      <c r="A62" s="9"/>
      <c r="B62" s="33"/>
    </row>
    <row r="63" spans="1:6" ht="12.95" customHeight="1" x14ac:dyDescent="0.2">
      <c r="A63" s="9"/>
      <c r="B63" s="33"/>
    </row>
    <row r="64" spans="1:6" ht="12.95" customHeight="1" x14ac:dyDescent="0.2">
      <c r="A64" s="9"/>
      <c r="B64" s="33"/>
    </row>
    <row r="65" spans="1:6" ht="12.95" customHeight="1" x14ac:dyDescent="0.2">
      <c r="A65" s="9"/>
      <c r="B65" s="33"/>
    </row>
    <row r="66" spans="1:6" ht="12.95" customHeight="1" x14ac:dyDescent="0.2">
      <c r="A66" s="9"/>
      <c r="B66" s="33"/>
    </row>
    <row r="67" spans="1:6" ht="12.95" customHeight="1" x14ac:dyDescent="0.2">
      <c r="A67" s="35" t="s">
        <v>29</v>
      </c>
      <c r="B67" s="33" t="s">
        <v>33</v>
      </c>
      <c r="C67" s="34" t="s">
        <v>5</v>
      </c>
      <c r="D67" s="1">
        <v>7.2</v>
      </c>
      <c r="E67" s="5">
        <v>200</v>
      </c>
      <c r="F67" s="5">
        <f>E67*D67</f>
        <v>1440</v>
      </c>
    </row>
    <row r="68" spans="1:6" ht="12.95" customHeight="1" x14ac:dyDescent="0.2">
      <c r="A68" s="9"/>
      <c r="B68" s="33"/>
    </row>
    <row r="69" spans="1:6" ht="12.95" customHeight="1" x14ac:dyDescent="0.2">
      <c r="A69" s="9"/>
      <c r="B69" s="33"/>
    </row>
    <row r="70" spans="1:6" ht="12.95" customHeight="1" x14ac:dyDescent="0.2">
      <c r="A70" s="9"/>
      <c r="B70" s="33"/>
    </row>
    <row r="71" spans="1:6" ht="12.95" customHeight="1" x14ac:dyDescent="0.2">
      <c r="A71" s="9"/>
      <c r="B71" s="33"/>
    </row>
    <row r="72" spans="1:6" ht="12.95" customHeight="1" x14ac:dyDescent="0.2">
      <c r="A72" s="18"/>
      <c r="B72" s="16" t="s">
        <v>57</v>
      </c>
      <c r="C72" s="17"/>
      <c r="D72" s="3"/>
      <c r="E72" s="2"/>
      <c r="F72" s="4">
        <f>SUM(F28:F71)</f>
        <v>131487.34000000003</v>
      </c>
    </row>
    <row r="73" spans="1:6" ht="12.95" customHeight="1" x14ac:dyDescent="0.2">
      <c r="A73" s="18"/>
      <c r="B73" s="16" t="s">
        <v>3</v>
      </c>
      <c r="C73" s="17"/>
      <c r="D73" s="3"/>
      <c r="E73" s="2"/>
      <c r="F73" s="2"/>
    </row>
    <row r="74" spans="1:6" ht="12.95" customHeight="1" x14ac:dyDescent="0.2">
      <c r="A74" s="35" t="s">
        <v>68</v>
      </c>
      <c r="B74" s="33" t="s">
        <v>38</v>
      </c>
      <c r="C74" s="34" t="s">
        <v>5</v>
      </c>
      <c r="D74" s="1">
        <v>246.14</v>
      </c>
      <c r="E74" s="5">
        <v>130</v>
      </c>
      <c r="F74" s="5">
        <f>E74*D74</f>
        <v>31998.199999999997</v>
      </c>
    </row>
    <row r="75" spans="1:6" ht="12.95" customHeight="1" x14ac:dyDescent="0.2">
      <c r="A75" s="9"/>
      <c r="B75" s="33"/>
    </row>
    <row r="76" spans="1:6" ht="12.95" customHeight="1" x14ac:dyDescent="0.2">
      <c r="A76" s="9"/>
      <c r="B76" s="33"/>
    </row>
    <row r="77" spans="1:6" ht="12.95" customHeight="1" x14ac:dyDescent="0.2">
      <c r="A77" s="35" t="s">
        <v>25</v>
      </c>
      <c r="B77" s="33" t="s">
        <v>50</v>
      </c>
      <c r="C77" s="34" t="s">
        <v>60</v>
      </c>
      <c r="D77" s="1">
        <v>12.2</v>
      </c>
      <c r="E77" s="5">
        <v>110</v>
      </c>
      <c r="F77" s="5">
        <f>E77*D77</f>
        <v>1342</v>
      </c>
    </row>
    <row r="78" spans="1:6" ht="12.95" customHeight="1" x14ac:dyDescent="0.2">
      <c r="A78" s="9"/>
      <c r="B78" s="33"/>
    </row>
    <row r="79" spans="1:6" ht="12.95" customHeight="1" x14ac:dyDescent="0.2">
      <c r="A79" s="9"/>
      <c r="B79" s="33"/>
    </row>
    <row r="80" spans="1:6" ht="12.95" customHeight="1" x14ac:dyDescent="0.2">
      <c r="A80" s="35" t="s">
        <v>54</v>
      </c>
      <c r="B80" s="33" t="s">
        <v>26</v>
      </c>
      <c r="C80" s="34" t="s">
        <v>5</v>
      </c>
      <c r="D80" s="1">
        <v>246.14</v>
      </c>
      <c r="E80" s="5">
        <v>78</v>
      </c>
      <c r="F80" s="5">
        <f>E80*D80</f>
        <v>19198.919999999998</v>
      </c>
    </row>
    <row r="81" spans="1:6" ht="12.95" customHeight="1" x14ac:dyDescent="0.2">
      <c r="A81" s="9"/>
      <c r="B81" s="33"/>
    </row>
    <row r="82" spans="1:6" ht="12.95" customHeight="1" x14ac:dyDescent="0.2">
      <c r="A82" s="9"/>
      <c r="B82" s="33"/>
    </row>
    <row r="83" spans="1:6" ht="12.95" customHeight="1" x14ac:dyDescent="0.2">
      <c r="A83" s="9"/>
      <c r="B83" s="33"/>
    </row>
    <row r="84" spans="1:6" ht="12.95" customHeight="1" x14ac:dyDescent="0.2">
      <c r="A84" s="35" t="s">
        <v>14</v>
      </c>
      <c r="B84" s="33" t="s">
        <v>21</v>
      </c>
      <c r="C84" s="34" t="s">
        <v>5</v>
      </c>
      <c r="D84" s="1">
        <v>53.58</v>
      </c>
      <c r="E84" s="5">
        <v>210</v>
      </c>
      <c r="F84" s="5">
        <f>E84*D84</f>
        <v>11251.8</v>
      </c>
    </row>
    <row r="85" spans="1:6" ht="12.95" customHeight="1" x14ac:dyDescent="0.2">
      <c r="A85" s="9"/>
      <c r="B85" s="33"/>
    </row>
    <row r="86" spans="1:6" ht="12.95" customHeight="1" x14ac:dyDescent="0.2">
      <c r="A86" s="9"/>
      <c r="B86" s="33"/>
    </row>
    <row r="87" spans="1:6" ht="12.95" customHeight="1" x14ac:dyDescent="0.2">
      <c r="A87" s="9"/>
      <c r="B87" s="33"/>
    </row>
    <row r="88" spans="1:6" ht="12.95" customHeight="1" x14ac:dyDescent="0.2">
      <c r="A88" s="18"/>
      <c r="B88" s="16" t="s">
        <v>49</v>
      </c>
      <c r="C88" s="17"/>
      <c r="D88" s="3"/>
      <c r="E88" s="2"/>
      <c r="F88" s="4">
        <f>SUM(F74:F87)</f>
        <v>63790.92</v>
      </c>
    </row>
    <row r="89" spans="1:6" ht="12.95" customHeight="1" x14ac:dyDescent="0.2">
      <c r="A89" s="18"/>
      <c r="B89" s="16" t="s">
        <v>11</v>
      </c>
      <c r="C89" s="17"/>
      <c r="D89" s="3"/>
      <c r="E89" s="2"/>
      <c r="F89" s="2"/>
    </row>
    <row r="90" spans="1:6" ht="12.95" customHeight="1" x14ac:dyDescent="0.2">
      <c r="A90" s="35" t="s">
        <v>13</v>
      </c>
      <c r="B90" s="33" t="s">
        <v>53</v>
      </c>
      <c r="C90" s="34" t="s">
        <v>65</v>
      </c>
      <c r="D90" s="1">
        <v>7</v>
      </c>
      <c r="E90" s="5">
        <v>450</v>
      </c>
      <c r="F90" s="5">
        <f>E90*D90</f>
        <v>3150</v>
      </c>
    </row>
    <row r="91" spans="1:6" ht="12.95" customHeight="1" x14ac:dyDescent="0.2">
      <c r="A91" s="9"/>
      <c r="B91" s="33"/>
    </row>
    <row r="92" spans="1:6" ht="12.95" customHeight="1" x14ac:dyDescent="0.2">
      <c r="A92" s="9"/>
      <c r="B92" s="33"/>
    </row>
    <row r="93" spans="1:6" ht="12.95" customHeight="1" x14ac:dyDescent="0.2">
      <c r="A93" s="35" t="s">
        <v>43</v>
      </c>
      <c r="B93" s="33" t="s">
        <v>67</v>
      </c>
      <c r="C93" s="34" t="s">
        <v>31</v>
      </c>
      <c r="D93" s="1">
        <v>5</v>
      </c>
      <c r="E93" s="5">
        <v>800.64</v>
      </c>
      <c r="F93" s="5">
        <f>E93*D93</f>
        <v>4003.2</v>
      </c>
    </row>
    <row r="94" spans="1:6" ht="12.95" customHeight="1" x14ac:dyDescent="0.2">
      <c r="A94" s="10"/>
      <c r="B94" s="33"/>
      <c r="C94" s="6"/>
      <c r="D94" s="1"/>
      <c r="E94" s="5"/>
      <c r="F94" s="5"/>
    </row>
    <row r="95" spans="1:6" ht="12.95" customHeight="1" x14ac:dyDescent="0.2">
      <c r="A95" s="9"/>
      <c r="B95" s="33"/>
    </row>
    <row r="96" spans="1:6" ht="12.95" customHeight="1" x14ac:dyDescent="0.2">
      <c r="A96" s="9"/>
      <c r="B96" s="33"/>
    </row>
    <row r="97" spans="1:6" ht="12.95" customHeight="1" x14ac:dyDescent="0.2">
      <c r="A97" s="35" t="s">
        <v>66</v>
      </c>
      <c r="B97" s="33" t="s">
        <v>64</v>
      </c>
      <c r="C97" s="34" t="s">
        <v>4</v>
      </c>
      <c r="D97" s="1">
        <v>12</v>
      </c>
      <c r="E97" s="5">
        <v>15</v>
      </c>
      <c r="F97" s="5">
        <f>E97*D97</f>
        <v>180</v>
      </c>
    </row>
    <row r="98" spans="1:6" ht="12.95" customHeight="1" x14ac:dyDescent="0.2">
      <c r="A98" s="9"/>
      <c r="B98" s="33"/>
    </row>
    <row r="99" spans="1:6" ht="12.95" customHeight="1" x14ac:dyDescent="0.2">
      <c r="A99" s="9"/>
      <c r="B99" s="33"/>
    </row>
    <row r="100" spans="1:6" ht="12.95" customHeight="1" x14ac:dyDescent="0.2">
      <c r="A100" s="9"/>
      <c r="B100" s="33"/>
    </row>
    <row r="101" spans="1:6" ht="12.95" customHeight="1" x14ac:dyDescent="0.2">
      <c r="A101" s="35" t="s">
        <v>24</v>
      </c>
      <c r="B101" s="33" t="s">
        <v>41</v>
      </c>
      <c r="C101" s="34" t="s">
        <v>60</v>
      </c>
      <c r="D101" s="1">
        <v>48</v>
      </c>
      <c r="E101" s="5">
        <v>15</v>
      </c>
      <c r="F101" s="5">
        <f>E101*D101</f>
        <v>720</v>
      </c>
    </row>
    <row r="102" spans="1:6" ht="12.95" customHeight="1" x14ac:dyDescent="0.2">
      <c r="A102" s="9"/>
      <c r="B102" s="33"/>
    </row>
    <row r="103" spans="1:6" ht="12.95" customHeight="1" x14ac:dyDescent="0.2">
      <c r="A103" s="9"/>
      <c r="B103" s="33"/>
    </row>
    <row r="104" spans="1:6" ht="12.95" customHeight="1" x14ac:dyDescent="0.2">
      <c r="A104" s="9"/>
      <c r="B104" s="33"/>
    </row>
    <row r="105" spans="1:6" ht="12.95" customHeight="1" x14ac:dyDescent="0.2">
      <c r="A105" s="18"/>
      <c r="B105" s="16" t="s">
        <v>37</v>
      </c>
      <c r="C105" s="17"/>
      <c r="D105" s="3"/>
      <c r="E105" s="2"/>
      <c r="F105" s="4">
        <f>SUM(F90:F104)</f>
        <v>8053.2</v>
      </c>
    </row>
    <row r="106" spans="1:6" ht="12.95" customHeight="1" x14ac:dyDescent="0.2">
      <c r="A106" s="18"/>
      <c r="B106" s="16" t="s">
        <v>35</v>
      </c>
      <c r="C106" s="17"/>
      <c r="D106" s="3"/>
      <c r="E106" s="2"/>
      <c r="F106" s="2"/>
    </row>
    <row r="107" spans="1:6" ht="12.95" customHeight="1" x14ac:dyDescent="0.2">
      <c r="A107" s="35" t="s">
        <v>12</v>
      </c>
      <c r="B107" s="33" t="s">
        <v>23</v>
      </c>
      <c r="C107" s="34" t="s">
        <v>31</v>
      </c>
      <c r="D107" s="1">
        <v>1</v>
      </c>
      <c r="E107" s="5">
        <v>4200</v>
      </c>
      <c r="F107" s="5">
        <f>E107*D107</f>
        <v>4200</v>
      </c>
    </row>
    <row r="108" spans="1:6" ht="12.95" customHeight="1" x14ac:dyDescent="0.2">
      <c r="A108" s="9"/>
      <c r="B108" s="33"/>
    </row>
    <row r="109" spans="1:6" ht="12.95" customHeight="1" x14ac:dyDescent="0.2">
      <c r="A109" s="9"/>
      <c r="B109" s="33"/>
    </row>
    <row r="110" spans="1:6" ht="12.95" customHeight="1" x14ac:dyDescent="0.2">
      <c r="A110" s="9"/>
      <c r="B110" s="33"/>
    </row>
    <row r="111" spans="1:6" ht="12.95" customHeight="1" x14ac:dyDescent="0.2">
      <c r="A111" s="9"/>
      <c r="B111" s="33"/>
    </row>
    <row r="112" spans="1:6" ht="12.95" customHeight="1" x14ac:dyDescent="0.2">
      <c r="A112" s="9"/>
      <c r="B112" s="33"/>
    </row>
    <row r="113" spans="1:6" ht="12.95" customHeight="1" x14ac:dyDescent="0.2">
      <c r="A113" s="35" t="s">
        <v>40</v>
      </c>
      <c r="B113" s="33" t="s">
        <v>36</v>
      </c>
      <c r="C113" s="34" t="s">
        <v>4</v>
      </c>
      <c r="D113" s="1">
        <v>8</v>
      </c>
      <c r="E113" s="5">
        <v>1800</v>
      </c>
      <c r="F113" s="5">
        <f>E113*D113</f>
        <v>14400</v>
      </c>
    </row>
    <row r="114" spans="1:6" ht="12.95" customHeight="1" x14ac:dyDescent="0.2">
      <c r="A114" s="9"/>
      <c r="B114" s="33"/>
    </row>
    <row r="115" spans="1:6" ht="12.95" customHeight="1" x14ac:dyDescent="0.2">
      <c r="A115" s="9"/>
      <c r="B115" s="33"/>
    </row>
    <row r="116" spans="1:6" ht="12.95" customHeight="1" x14ac:dyDescent="0.2">
      <c r="A116" s="9"/>
      <c r="B116" s="33"/>
    </row>
    <row r="117" spans="1:6" ht="12.95" customHeight="1" x14ac:dyDescent="0.2">
      <c r="A117" s="9"/>
      <c r="B117" s="33"/>
    </row>
    <row r="118" spans="1:6" ht="12.95" customHeight="1" x14ac:dyDescent="0.2">
      <c r="B118" s="33"/>
    </row>
    <row r="119" spans="1:6" ht="12.95" customHeight="1" x14ac:dyDescent="0.2">
      <c r="A119" s="36"/>
      <c r="B119" s="16" t="s">
        <v>47</v>
      </c>
      <c r="C119" s="17"/>
      <c r="D119" s="3"/>
      <c r="E119" s="2"/>
      <c r="F119" s="4">
        <f>SUM(F107:F118)</f>
        <v>18600</v>
      </c>
    </row>
    <row r="121" spans="1:6" ht="12.75" customHeight="1" x14ac:dyDescent="0.2">
      <c r="A121" s="15"/>
      <c r="B121" s="11" t="s">
        <v>71</v>
      </c>
      <c r="C121" s="12"/>
      <c r="D121" s="3"/>
      <c r="E121" s="2"/>
      <c r="F121" s="2"/>
    </row>
    <row r="122" spans="1:6" ht="12.75" customHeight="1" x14ac:dyDescent="0.2">
      <c r="A122" s="14" t="s">
        <v>72</v>
      </c>
      <c r="B122" s="33" t="s">
        <v>73</v>
      </c>
      <c r="C122" s="13" t="s">
        <v>31</v>
      </c>
      <c r="D122" s="1">
        <v>2</v>
      </c>
      <c r="E122" s="5">
        <v>27308</v>
      </c>
      <c r="F122" s="5">
        <f>E122*D122</f>
        <v>54616</v>
      </c>
    </row>
    <row r="123" spans="1:6" ht="12.75" customHeight="1" x14ac:dyDescent="0.2">
      <c r="A123" s="9"/>
      <c r="B123" s="33"/>
    </row>
    <row r="124" spans="1:6" ht="12.75" customHeight="1" x14ac:dyDescent="0.2">
      <c r="A124" s="9"/>
      <c r="B124" s="33"/>
    </row>
    <row r="125" spans="1:6" ht="12.75" customHeight="1" x14ac:dyDescent="0.2">
      <c r="A125" s="9"/>
      <c r="B125" s="33"/>
    </row>
    <row r="126" spans="1:6" ht="12.75" customHeight="1" x14ac:dyDescent="0.2">
      <c r="A126" s="9"/>
      <c r="B126" s="33"/>
    </row>
    <row r="127" spans="1:6" ht="12.75" customHeight="1" x14ac:dyDescent="0.2">
      <c r="A127" s="9"/>
      <c r="B127" s="33"/>
    </row>
    <row r="128" spans="1:6" ht="12.75" customHeight="1" x14ac:dyDescent="0.2">
      <c r="A128" s="14"/>
      <c r="B128" s="11" t="s">
        <v>74</v>
      </c>
      <c r="C128" s="12"/>
      <c r="D128" s="3"/>
      <c r="E128" s="2"/>
      <c r="F128" s="4">
        <f>F122</f>
        <v>54616</v>
      </c>
    </row>
    <row r="129" spans="1:6" ht="12.75" customHeight="1" x14ac:dyDescent="0.2">
      <c r="A129" s="9"/>
      <c r="B129" s="11"/>
      <c r="C129" s="12"/>
      <c r="D129" s="3"/>
      <c r="E129" s="2"/>
      <c r="F129" s="37"/>
    </row>
    <row r="130" spans="1:6" ht="12.75" customHeight="1" x14ac:dyDescent="0.2">
      <c r="A130" s="9"/>
      <c r="B130" s="11"/>
      <c r="C130" s="12"/>
      <c r="D130" s="3"/>
      <c r="E130" s="2"/>
      <c r="F130" s="37"/>
    </row>
    <row r="131" spans="1:6" ht="12.75" customHeight="1" x14ac:dyDescent="0.2">
      <c r="A131" s="9"/>
      <c r="B131" s="11"/>
      <c r="C131" s="12"/>
      <c r="D131" s="3"/>
      <c r="E131" s="2"/>
      <c r="F131" s="37"/>
    </row>
    <row r="132" spans="1:6" ht="12.75" customHeight="1" x14ac:dyDescent="0.2">
      <c r="A132" s="9"/>
      <c r="B132" s="11"/>
      <c r="C132" s="12"/>
      <c r="D132" s="3"/>
      <c r="E132" s="2"/>
      <c r="F132" s="37"/>
    </row>
    <row r="133" spans="1:6" ht="12.75" customHeight="1" x14ac:dyDescent="0.2">
      <c r="A133" s="38" t="s">
        <v>51</v>
      </c>
      <c r="B133" s="11"/>
      <c r="C133" s="12"/>
      <c r="D133" s="3"/>
      <c r="E133" s="2"/>
      <c r="F133" s="39">
        <f>F128+F119+F105+F88+F72+F26</f>
        <v>287682.41000000003</v>
      </c>
    </row>
  </sheetData>
  <mergeCells count="100">
    <mergeCell ref="B122:B127"/>
    <mergeCell ref="B119"/>
    <mergeCell ref="C119"/>
    <mergeCell ref="A119"/>
    <mergeCell ref="B107:B112"/>
    <mergeCell ref="C107"/>
    <mergeCell ref="A107"/>
    <mergeCell ref="B113:B118"/>
    <mergeCell ref="C113"/>
    <mergeCell ref="A113"/>
    <mergeCell ref="B105"/>
    <mergeCell ref="C105"/>
    <mergeCell ref="A105"/>
    <mergeCell ref="B106"/>
    <mergeCell ref="C106"/>
    <mergeCell ref="A106"/>
    <mergeCell ref="B97:B100"/>
    <mergeCell ref="C97"/>
    <mergeCell ref="A97"/>
    <mergeCell ref="B101:B104"/>
    <mergeCell ref="C101"/>
    <mergeCell ref="A101"/>
    <mergeCell ref="B90:B92"/>
    <mergeCell ref="C90"/>
    <mergeCell ref="A90"/>
    <mergeCell ref="B93:B96"/>
    <mergeCell ref="C93"/>
    <mergeCell ref="A93"/>
    <mergeCell ref="B88"/>
    <mergeCell ref="C88"/>
    <mergeCell ref="A88"/>
    <mergeCell ref="B89"/>
    <mergeCell ref="C89"/>
    <mergeCell ref="A89"/>
    <mergeCell ref="B80:B83"/>
    <mergeCell ref="C80"/>
    <mergeCell ref="A80"/>
    <mergeCell ref="B84:B87"/>
    <mergeCell ref="C84"/>
    <mergeCell ref="A84"/>
    <mergeCell ref="B74:B76"/>
    <mergeCell ref="C74"/>
    <mergeCell ref="A74"/>
    <mergeCell ref="B77:B79"/>
    <mergeCell ref="C77"/>
    <mergeCell ref="A77"/>
    <mergeCell ref="B72"/>
    <mergeCell ref="C72"/>
    <mergeCell ref="A72"/>
    <mergeCell ref="B73"/>
    <mergeCell ref="C73"/>
    <mergeCell ref="A73"/>
    <mergeCell ref="B61:B66"/>
    <mergeCell ref="C61"/>
    <mergeCell ref="A61"/>
    <mergeCell ref="B67:B71"/>
    <mergeCell ref="C67"/>
    <mergeCell ref="A67"/>
    <mergeCell ref="B54:B57"/>
    <mergeCell ref="C54"/>
    <mergeCell ref="A54"/>
    <mergeCell ref="B58:B60"/>
    <mergeCell ref="C58"/>
    <mergeCell ref="A58"/>
    <mergeCell ref="B44:B47"/>
    <mergeCell ref="C44"/>
    <mergeCell ref="A44"/>
    <mergeCell ref="B48:B53"/>
    <mergeCell ref="C48"/>
    <mergeCell ref="A48"/>
    <mergeCell ref="B34:B39"/>
    <mergeCell ref="C34"/>
    <mergeCell ref="A34"/>
    <mergeCell ref="B40:B43"/>
    <mergeCell ref="C40"/>
    <mergeCell ref="A40"/>
    <mergeCell ref="B27"/>
    <mergeCell ref="C27"/>
    <mergeCell ref="A27"/>
    <mergeCell ref="B28:B33"/>
    <mergeCell ref="C28"/>
    <mergeCell ref="A28"/>
    <mergeCell ref="B23:B25"/>
    <mergeCell ref="C23"/>
    <mergeCell ref="A23"/>
    <mergeCell ref="B26"/>
    <mergeCell ref="C26"/>
    <mergeCell ref="A26"/>
    <mergeCell ref="B15:B18"/>
    <mergeCell ref="C15"/>
    <mergeCell ref="A15"/>
    <mergeCell ref="B19:B22"/>
    <mergeCell ref="C19"/>
    <mergeCell ref="A19"/>
    <mergeCell ref="B14"/>
    <mergeCell ref="C14"/>
    <mergeCell ref="A14"/>
    <mergeCell ref="A1:F5"/>
    <mergeCell ref="A11:F12"/>
    <mergeCell ref="A6:F10"/>
  </mergeCells>
  <pageMargins left="0.59055118110236227" right="0.23622047244094491" top="0.43307086614173229" bottom="0.59055118110236227" header="0.27559055118110237" footer="0.39370078740157483"/>
  <pageSetup orientation="portrait" horizontalDpi="300" verticalDpi="300" r:id="rId1"/>
  <headerFooter>
    <oddHeader>&amp;R&amp;8Página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a)Estandar Código auxiliar (E)</vt:lpstr>
      <vt:lpstr>'a)Estandar Código auxiliar (E)'!Títulos_a_imprimir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Full name</cp:lastModifiedBy>
  <cp:lastPrinted>2015-04-16T14:12:58Z</cp:lastPrinted>
  <dcterms:created xsi:type="dcterms:W3CDTF">2014-11-26T20:49:18Z</dcterms:created>
  <dcterms:modified xsi:type="dcterms:W3CDTF">2015-04-16T14:30:10Z</dcterms:modified>
</cp:coreProperties>
</file>